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2_2019" sheetId="1" r:id="rId1"/>
  </sheets>
  <definedNames>
    <definedName name="_Regression_Int" localSheetId="0" hidden="1">1</definedName>
    <definedName name="A_IMPRESIÓN_IM">'4.2_2019'!$A$1:$F$55</definedName>
    <definedName name="_xlnm.Print_Area" localSheetId="0">'4.2_2019'!$A$1:$F$54</definedName>
    <definedName name="Imprimir_área_IM" localSheetId="0">'4.2_2019'!$A$1:$F$55</definedName>
  </definedNames>
  <calcPr calcId="152511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E20" i="1"/>
  <c r="E19" i="1"/>
  <c r="E18" i="1"/>
  <c r="E17" i="1"/>
  <c r="E16" i="1"/>
  <c r="D22" i="1" l="1"/>
  <c r="F22" i="1" s="1"/>
  <c r="C22" i="1"/>
  <c r="E22" i="1" s="1"/>
  <c r="B22" i="1"/>
  <c r="D15" i="1"/>
  <c r="C15" i="1"/>
  <c r="C13" i="1" s="1"/>
  <c r="B15" i="1"/>
  <c r="B13" i="1" s="1"/>
  <c r="E13" i="1" l="1"/>
  <c r="D13" i="1"/>
  <c r="F13" i="1" s="1"/>
  <c r="F15" i="1"/>
  <c r="E15" i="1"/>
</calcChain>
</file>

<file path=xl/sharedStrings.xml><?xml version="1.0" encoding="utf-8"?>
<sst xmlns="http://schemas.openxmlformats.org/spreadsheetml/2006/main" count="49" uniqueCount="49">
  <si>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</si>
  <si>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</si>
  <si>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</si>
  <si>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</si>
  <si>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</si>
  <si>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</si>
  <si>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</si>
  <si>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</si>
  <si>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</si>
  <si>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</si>
  <si>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</si>
  <si>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</si>
  <si>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</si>
  <si>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</si>
  <si>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</si>
  <si>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</si>
  <si>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</si>
  <si>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</si>
  <si>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</si>
  <si>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</si>
  <si>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</si>
  <si>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</si>
  <si>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</si>
  <si>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</si>
  <si>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</si>
  <si>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</si>
  <si>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</si>
  <si>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</si>
  <si>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</si>
  <si>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</si>
  <si>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</si>
  <si>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</si>
  <si>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</si>
  <si>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</si>
  <si>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</si>
  <si>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</si>
  <si>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</si>
  <si>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</si>
  <si>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</si>
  <si>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</si>
  <si>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</si>
  <si>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</si>
  <si>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</si>
  <si>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</si>
  <si>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</si>
  <si>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 xml:space="preserve"> </t>
  </si>
  <si>
    <t>Entidad
Federativa</t>
  </si>
  <si>
    <t>4.2 Préstamos Ordinarios por Entidad Federativa 
(Montos en miles de pesos MXN)</t>
  </si>
  <si>
    <t>Número de 
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</si>
</sst>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9" formatCode="0.0000"/>
    <numFmt numFmtId="170" formatCode="0.00000"/>
  </numFmts>
  <fonts count="10" x14ac:knownFonts="1">
    <font>
      <sz val="10"/>
      <name val="Courier"/>
    </font>
    <font>
      <sz val="10"/>
      <name val="Arial"/>
      <family val="2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/>
    <xf numFmtId="164" fontId="3" fillId="0" borderId="0" xfId="0" applyNumberFormat="1" applyFont="1" applyProtection="1"/>
    <xf numFmtId="0" fontId="2" fillId="0" borderId="0" xfId="0" applyFont="1" applyFill="1" applyAlignment="1" applyProtection="1"/>
    <xf numFmtId="0" fontId="5" fillId="0" borderId="0" xfId="0" applyFont="1" applyAlignment="1"/>
    <xf numFmtId="0" fontId="3" fillId="0" borderId="0" xfId="0" applyFont="1" applyBorder="1" applyAlignment="1"/>
    <xf numFmtId="3" fontId="3" fillId="0" borderId="0" xfId="1" applyNumberFormat="1" applyFont="1" applyBorder="1"/>
    <xf numFmtId="167" fontId="3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3" fontId="8" fillId="0" borderId="0" xfId="1" applyNumberFormat="1" applyFont="1" applyBorder="1" applyProtection="1"/>
    <xf numFmtId="0" fontId="8" fillId="0" borderId="0" xfId="0" applyFont="1" applyBorder="1" applyAlignment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7" fontId="8" fillId="0" borderId="1" xfId="1" applyNumberFormat="1" applyFont="1" applyBorder="1" applyProtection="1"/>
    <xf numFmtId="0" fontId="3" fillId="0" borderId="0" xfId="0" applyFont="1" applyAlignment="1"/>
    <xf numFmtId="3" fontId="3" fillId="0" borderId="0" xfId="1" applyNumberFormat="1" applyFont="1"/>
    <xf numFmtId="167" fontId="3" fillId="0" borderId="0" xfId="1" applyNumberFormat="1" applyFont="1"/>
    <xf numFmtId="167" fontId="3" fillId="0" borderId="0" xfId="1" applyNumberFormat="1" applyFont="1" applyProtection="1"/>
    <xf numFmtId="0" fontId="3" fillId="0" borderId="0" xfId="0" applyFont="1" applyFill="1"/>
    <xf numFmtId="164" fontId="3" fillId="0" borderId="0" xfId="0" applyNumberFormat="1" applyFont="1" applyFill="1" applyProtection="1"/>
    <xf numFmtId="0" fontId="9" fillId="0" borderId="0" xfId="0" applyFont="1"/>
    <xf numFmtId="165" fontId="9" fillId="0" borderId="0" xfId="0" applyNumberFormat="1" applyFont="1" applyProtection="1"/>
    <xf numFmtId="166" fontId="9" fillId="0" borderId="0" xfId="0" applyNumberFormat="1" applyFont="1" applyProtection="1"/>
    <xf numFmtId="0" fontId="8" fillId="0" borderId="0" xfId="0" applyFont="1"/>
    <xf numFmtId="165" fontId="8" fillId="0" borderId="0" xfId="0" applyNumberFormat="1" applyFont="1" applyProtection="1"/>
    <xf numFmtId="166" fontId="8" fillId="0" borderId="0" xfId="0" applyNumberFormat="1" applyFont="1" applyProtection="1"/>
    <xf numFmtId="165" fontId="8" fillId="0" borderId="0" xfId="0" applyNumberFormat="1" applyFont="1" applyBorder="1" applyProtection="1"/>
    <xf numFmtId="166" fontId="8" fillId="0" borderId="0" xfId="0" applyNumberFormat="1" applyFont="1" applyBorder="1" applyProtection="1"/>
    <xf numFmtId="0" fontId="8" fillId="0" borderId="0" xfId="0" applyFont="1" applyBorder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0" fontId="7" fillId="0" borderId="0" xfId="0" applyFont="1"/>
    <xf numFmtId="167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169" fontId="9" fillId="0" borderId="0" xfId="0" applyNumberFormat="1" applyFont="1"/>
    <xf numFmtId="170" fontId="9" fillId="0" borderId="0" xfId="0" applyNumberFormat="1" applyFont="1"/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167" fontId="3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9" fillId="0" borderId="0" xfId="2" applyNumberFormat="1" applyFont="1" applyBorder="1" applyProtection="1"/>
    <xf numFmtId="3" fontId="8" fillId="0" borderId="0" xfId="2" applyNumberFormat="1" applyFont="1" applyBorder="1" applyProtection="1"/>
    <xf numFmtId="3" fontId="8" fillId="0" borderId="0" xfId="0" applyNumberFormat="1" applyFont="1" applyBorder="1" applyProtection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52335</xdr:colOff>
      <xdr:row>0</xdr:row>
      <xdr:rowOff>52334</xdr:rowOff>
    </xdr:from>
    <xdr:to>
      <xdr:col>0</xdr:col>
      <xdr:colOff>2491335</xdr:colOff>
      <xdr:row>3</xdr:row>
      <xdr:rowOff>218484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C798D61-AFF9-41DF-A5BA-85F0366B8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35" y="52334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2054427</xdr:colOff>
      <xdr:row>0</xdr:row>
      <xdr:rowOff>48234</xdr:rowOff>
    </xdr:from>
    <xdr:to>
      <xdr:col>5</xdr:col>
      <xdr:colOff>2056647</xdr:colOff>
      <xdr:row>3</xdr:row>
      <xdr:rowOff>233659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C7C1724-6F8F-40EB-8F2F-D33E71BD0F9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5260" y="48234"/>
          <a:ext cx="2509200" cy="91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4"/>
  <sheetViews>
    <sheetView showGridLines="0" showZeros="0" tabSelected="1" zoomScale="80" zoomScaleNormal="80" zoomScaleSheetLayoutView="80" workbookViewId="0">
      <selection activeCell="E19" sqref="E19"/>
    </sheetView>
  </sheetViews>
  <sheetFormatPr baseColWidth="10" defaultColWidth="5.625" defaultRowHeight="15" x14ac:dyDescent="0.3"/>
  <cols>
    <col min="1" max="1" width="36.375" style="19" customWidth="1"/>
    <col min="2" max="2" width="30" style="20" customWidth="1"/>
    <col min="3" max="6" width="30" style="21" customWidth="1"/>
    <col min="7" max="7" width="21.25" style="1" customWidth="1"/>
    <col min="8" max="15" width="5.625" style="1"/>
    <col min="16" max="16" width="16.625" style="1" customWidth="1"/>
    <col min="17" max="16384" width="5.625" style="1"/>
  </cols>
  <sheetData>
    <row r="1" spans="1:16" ht="18.75" customHeight="1" x14ac:dyDescent="0.3">
      <c r="A1" s="47" t="s">
        <v>45</v>
      </c>
      <c r="B1" s="47"/>
      <c r="C1" s="47"/>
      <c r="D1" s="47"/>
      <c r="E1" s="47"/>
      <c r="F1" s="47"/>
      <c r="P1" s="2"/>
    </row>
    <row r="2" spans="1:16" s="23" customFormat="1" ht="18.75" customHeight="1" x14ac:dyDescent="0.3">
      <c r="A2" s="3"/>
      <c r="B2" s="40"/>
      <c r="C2" s="40"/>
      <c r="D2" s="40"/>
      <c r="E2" s="40"/>
      <c r="F2" s="40"/>
      <c r="P2" s="24"/>
    </row>
    <row r="3" spans="1:16" s="23" customFormat="1" ht="18.75" customHeight="1" x14ac:dyDescent="0.3">
      <c r="A3" s="3"/>
      <c r="B3" s="40"/>
      <c r="C3" s="40"/>
      <c r="D3" s="40"/>
      <c r="E3" s="40"/>
      <c r="F3" s="40"/>
      <c r="P3" s="24"/>
    </row>
    <row r="4" spans="1:16" s="23" customFormat="1" ht="18.75" customHeight="1" x14ac:dyDescent="0.3">
      <c r="A4" s="3"/>
      <c r="B4" s="40"/>
      <c r="C4" s="40"/>
      <c r="D4" s="40"/>
      <c r="E4" s="40"/>
      <c r="F4" s="40"/>
      <c r="P4" s="24"/>
    </row>
    <row r="5" spans="1:16" s="23" customFormat="1" ht="18.75" customHeight="1" x14ac:dyDescent="0.3">
      <c r="A5" s="3"/>
      <c r="B5" s="40"/>
      <c r="C5" s="40"/>
      <c r="D5" s="40"/>
      <c r="E5" s="40"/>
      <c r="F5" s="40"/>
      <c r="P5" s="24"/>
    </row>
    <row r="6" spans="1:16" ht="18.75" customHeight="1" x14ac:dyDescent="0.4">
      <c r="A6" s="52" t="s">
        <v>44</v>
      </c>
      <c r="B6" s="52"/>
      <c r="C6" s="52"/>
      <c r="D6" s="52"/>
      <c r="E6" s="52"/>
      <c r="F6" s="52"/>
      <c r="G6" s="4"/>
      <c r="H6" s="4"/>
      <c r="P6" s="2"/>
    </row>
    <row r="7" spans="1:16" ht="18.75" customHeight="1" x14ac:dyDescent="0.4">
      <c r="A7" s="41"/>
      <c r="B7" s="41"/>
      <c r="C7" s="41"/>
      <c r="D7" s="41"/>
      <c r="E7" s="41"/>
      <c r="F7" s="41"/>
      <c r="G7" s="4"/>
      <c r="H7" s="4"/>
      <c r="P7" s="2"/>
    </row>
    <row r="8" spans="1:16" ht="38.25" customHeight="1" x14ac:dyDescent="0.3">
      <c r="A8" s="49" t="s">
        <v>47</v>
      </c>
      <c r="B8" s="50"/>
      <c r="C8" s="50"/>
      <c r="D8" s="50"/>
      <c r="E8" s="50"/>
      <c r="F8" s="50"/>
    </row>
    <row r="9" spans="1:16" ht="18.75" customHeight="1" x14ac:dyDescent="0.3">
      <c r="A9" s="5"/>
      <c r="B9" s="6"/>
      <c r="C9" s="7"/>
      <c r="D9" s="7"/>
      <c r="E9" s="48"/>
      <c r="F9" s="48"/>
    </row>
    <row r="10" spans="1:16" s="38" customFormat="1" ht="18.95" customHeight="1" x14ac:dyDescent="0.35">
      <c r="A10" s="53" t="s">
        <v>46</v>
      </c>
      <c r="B10" s="46" t="s">
        <v>48</v>
      </c>
      <c r="C10" s="45" t="s">
        <v>0</v>
      </c>
      <c r="D10" s="45" t="s">
        <v>1</v>
      </c>
      <c r="E10" s="51" t="s">
        <v>2</v>
      </c>
      <c r="F10" s="51"/>
    </row>
    <row r="11" spans="1:16" s="38" customFormat="1" ht="18.95" customHeight="1" x14ac:dyDescent="0.35">
      <c r="A11" s="44"/>
      <c r="B11" s="46"/>
      <c r="C11" s="45"/>
      <c r="D11" s="45"/>
      <c r="E11" s="39" t="s">
        <v>3</v>
      </c>
      <c r="F11" s="39" t="s">
        <v>4</v>
      </c>
    </row>
    <row r="12" spans="1:16" s="25" customFormat="1" ht="18.75" customHeight="1" x14ac:dyDescent="0.35">
      <c r="A12" s="8"/>
      <c r="B12" s="9"/>
      <c r="C12" s="10"/>
      <c r="D12" s="10"/>
      <c r="E12" s="11"/>
      <c r="F12" s="11"/>
      <c r="H12" s="26"/>
      <c r="I12" s="27"/>
      <c r="J12" s="27"/>
      <c r="K12" s="26"/>
      <c r="M12" s="26"/>
    </row>
    <row r="13" spans="1:16" s="25" customFormat="1" ht="18.75" customHeight="1" x14ac:dyDescent="0.35">
      <c r="A13" s="12" t="s">
        <v>5</v>
      </c>
      <c r="B13" s="13">
        <f>B15+B22</f>
        <v>277396</v>
      </c>
      <c r="C13" s="54">
        <f>C15+C22</f>
        <v>7373325.4271</v>
      </c>
      <c r="D13" s="54">
        <f>D15+D22</f>
        <v>6805982.59155</v>
      </c>
      <c r="E13" s="54">
        <f>(C13/B13)*1000</f>
        <v>26580.503781957923</v>
      </c>
      <c r="F13" s="54">
        <f>(D13/B13)*1000</f>
        <v>24535.2585889847</v>
      </c>
      <c r="G13" s="43"/>
      <c r="H13" s="26"/>
      <c r="I13" s="27"/>
      <c r="J13" s="27"/>
      <c r="K13" s="26"/>
      <c r="M13" s="26"/>
    </row>
    <row r="14" spans="1:16" s="25" customFormat="1" ht="18.75" customHeight="1" x14ac:dyDescent="0.35">
      <c r="A14" s="8"/>
      <c r="B14" s="14"/>
      <c r="C14" s="55"/>
      <c r="D14" s="55"/>
      <c r="E14" s="55"/>
      <c r="F14" s="55"/>
      <c r="G14" s="43"/>
      <c r="H14" s="26"/>
      <c r="I14" s="27"/>
      <c r="J14" s="27"/>
      <c r="K14" s="26"/>
      <c r="M14" s="26"/>
      <c r="N14" s="26"/>
    </row>
    <row r="15" spans="1:16" s="25" customFormat="1" ht="18.75" customHeight="1" x14ac:dyDescent="0.35">
      <c r="A15" s="12" t="s">
        <v>43</v>
      </c>
      <c r="B15" s="13">
        <f>SUM(B16:B20)</f>
        <v>76644</v>
      </c>
      <c r="C15" s="54">
        <f>SUM(C16:C20)</f>
        <v>2043603.2500000002</v>
      </c>
      <c r="D15" s="54">
        <f>SUM(D16:D20)</f>
        <v>1878177.5132199996</v>
      </c>
      <c r="E15" s="54">
        <f>(C15/B15)*1000</f>
        <v>26663.577709931633</v>
      </c>
      <c r="F15" s="54">
        <f t="shared" ref="F15:F53" si="0">(D15/B15)*1000</f>
        <v>24505.212583111523</v>
      </c>
      <c r="G15" s="43"/>
      <c r="H15" s="26"/>
      <c r="I15" s="27"/>
      <c r="J15" s="27"/>
    </row>
    <row r="16" spans="1:16" s="28" customFormat="1" ht="18.75" customHeight="1" x14ac:dyDescent="0.35">
      <c r="A16" s="15" t="s">
        <v>6</v>
      </c>
      <c r="B16" s="56">
        <v>3</v>
      </c>
      <c r="C16" s="55">
        <v>79.95</v>
      </c>
      <c r="D16" s="55">
        <v>79.150499999999994</v>
      </c>
      <c r="E16" s="55">
        <f t="shared" ref="E16:E53" si="1">(C16/B16)*1000</f>
        <v>26650.000000000004</v>
      </c>
      <c r="F16" s="55">
        <f t="shared" si="0"/>
        <v>26383.499999999996</v>
      </c>
      <c r="G16" s="43"/>
      <c r="H16" s="29"/>
      <c r="I16" s="30"/>
      <c r="J16" s="30"/>
      <c r="K16" s="29"/>
      <c r="M16" s="29"/>
    </row>
    <row r="17" spans="1:14" s="28" customFormat="1" ht="18.75" customHeight="1" x14ac:dyDescent="0.35">
      <c r="A17" s="15" t="s">
        <v>7</v>
      </c>
      <c r="B17" s="56">
        <v>15904</v>
      </c>
      <c r="C17" s="55">
        <v>431658.1</v>
      </c>
      <c r="D17" s="55">
        <v>389336.17511000001</v>
      </c>
      <c r="E17" s="55">
        <f t="shared" si="1"/>
        <v>27141.480130784708</v>
      </c>
      <c r="F17" s="55">
        <f t="shared" si="0"/>
        <v>24480.393304200203</v>
      </c>
      <c r="G17" s="43"/>
      <c r="H17" s="29"/>
      <c r="I17" s="30"/>
      <c r="J17" s="30"/>
      <c r="K17" s="29"/>
      <c r="M17" s="29"/>
    </row>
    <row r="18" spans="1:14" s="28" customFormat="1" ht="18.75" customHeight="1" x14ac:dyDescent="0.35">
      <c r="A18" s="15" t="s">
        <v>8</v>
      </c>
      <c r="B18" s="56">
        <v>29294</v>
      </c>
      <c r="C18" s="55">
        <v>765490.10000000009</v>
      </c>
      <c r="D18" s="55">
        <v>720282.58895999985</v>
      </c>
      <c r="E18" s="55">
        <f t="shared" si="1"/>
        <v>26131.293097562644</v>
      </c>
      <c r="F18" s="55">
        <f t="shared" si="0"/>
        <v>24588.058611319721</v>
      </c>
      <c r="G18" s="43"/>
      <c r="H18" s="29"/>
      <c r="I18" s="30"/>
      <c r="J18" s="30"/>
      <c r="K18" s="29"/>
      <c r="M18" s="29"/>
    </row>
    <row r="19" spans="1:14" s="28" customFormat="1" ht="18.75" customHeight="1" x14ac:dyDescent="0.35">
      <c r="A19" s="15" t="s">
        <v>9</v>
      </c>
      <c r="B19" s="56">
        <v>19801</v>
      </c>
      <c r="C19" s="55">
        <v>529686.9</v>
      </c>
      <c r="D19" s="55">
        <v>486329.38530000002</v>
      </c>
      <c r="E19" s="55">
        <f t="shared" si="1"/>
        <v>26750.51260037372</v>
      </c>
      <c r="F19" s="55">
        <f t="shared" si="0"/>
        <v>24560.849719711125</v>
      </c>
      <c r="G19" s="43"/>
      <c r="H19" s="29"/>
      <c r="I19" s="30"/>
      <c r="J19" s="30"/>
      <c r="K19" s="29"/>
      <c r="M19" s="29"/>
    </row>
    <row r="20" spans="1:14" s="28" customFormat="1" ht="18.75" customHeight="1" x14ac:dyDescent="0.35">
      <c r="A20" s="15" t="s">
        <v>10</v>
      </c>
      <c r="B20" s="56">
        <v>11642</v>
      </c>
      <c r="C20" s="55">
        <v>316688.2</v>
      </c>
      <c r="D20" s="55">
        <v>282150.21334999998</v>
      </c>
      <c r="E20" s="55">
        <f t="shared" si="1"/>
        <v>27202.21611406975</v>
      </c>
      <c r="F20" s="55">
        <f t="shared" si="0"/>
        <v>24235.54486772032</v>
      </c>
      <c r="G20" s="43"/>
      <c r="H20" s="29"/>
      <c r="I20" s="30"/>
      <c r="J20" s="30"/>
    </row>
    <row r="21" spans="1:14" s="25" customFormat="1" ht="18.75" customHeight="1" x14ac:dyDescent="0.35">
      <c r="A21" s="8"/>
      <c r="B21" s="14"/>
      <c r="C21" s="55"/>
      <c r="D21" s="55"/>
      <c r="E21" s="55"/>
      <c r="F21" s="55"/>
      <c r="G21" s="43"/>
      <c r="H21" s="26"/>
      <c r="I21" s="27"/>
      <c r="J21" s="27"/>
      <c r="K21" s="26"/>
      <c r="M21" s="26"/>
      <c r="N21" s="26"/>
    </row>
    <row r="22" spans="1:14" s="25" customFormat="1" ht="18.75" customHeight="1" x14ac:dyDescent="0.35">
      <c r="A22" s="12" t="s">
        <v>42</v>
      </c>
      <c r="B22" s="13">
        <f>SUM(B23:B53)</f>
        <v>200752</v>
      </c>
      <c r="C22" s="54">
        <f>SUM(C23:C53)</f>
        <v>5329722.1771</v>
      </c>
      <c r="D22" s="54">
        <f>SUM(D23:D53)</f>
        <v>4927805.0783299999</v>
      </c>
      <c r="E22" s="54">
        <f t="shared" si="1"/>
        <v>26548.787444707898</v>
      </c>
      <c r="F22" s="54">
        <f t="shared" si="0"/>
        <v>24546.729688023031</v>
      </c>
      <c r="G22" s="43"/>
      <c r="H22" s="26"/>
      <c r="I22" s="27"/>
      <c r="J22" s="27"/>
      <c r="K22" s="26"/>
      <c r="M22" s="26"/>
      <c r="N22" s="26"/>
    </row>
    <row r="23" spans="1:14" s="28" customFormat="1" ht="18.75" customHeight="1" x14ac:dyDescent="0.35">
      <c r="A23" s="15" t="s">
        <v>11</v>
      </c>
      <c r="B23" s="56">
        <v>4267</v>
      </c>
      <c r="C23" s="55">
        <v>115419.9</v>
      </c>
      <c r="D23" s="55">
        <v>105923.76147</v>
      </c>
      <c r="E23" s="55">
        <f t="shared" si="1"/>
        <v>27049.425826107334</v>
      </c>
      <c r="F23" s="55">
        <f t="shared" si="0"/>
        <v>24823.942224044993</v>
      </c>
      <c r="G23" s="42"/>
      <c r="H23" s="29"/>
      <c r="I23" s="30"/>
      <c r="J23" s="30"/>
      <c r="K23" s="29"/>
      <c r="M23" s="29"/>
      <c r="N23" s="29"/>
    </row>
    <row r="24" spans="1:14" s="28" customFormat="1" ht="18.75" customHeight="1" x14ac:dyDescent="0.35">
      <c r="A24" s="15" t="s">
        <v>12</v>
      </c>
      <c r="B24" s="56">
        <v>4070</v>
      </c>
      <c r="C24" s="55">
        <v>108400.4</v>
      </c>
      <c r="D24" s="55">
        <v>98883.834220000004</v>
      </c>
      <c r="E24" s="55">
        <f t="shared" si="1"/>
        <v>26634.004914004912</v>
      </c>
      <c r="F24" s="55">
        <f t="shared" si="0"/>
        <v>24295.782363636365</v>
      </c>
      <c r="G24" s="42"/>
      <c r="H24" s="29"/>
      <c r="I24" s="30"/>
      <c r="J24" s="30"/>
      <c r="K24" s="29"/>
      <c r="M24" s="29"/>
      <c r="N24" s="29"/>
    </row>
    <row r="25" spans="1:14" s="28" customFormat="1" ht="18.75" customHeight="1" x14ac:dyDescent="0.35">
      <c r="A25" s="15" t="s">
        <v>13</v>
      </c>
      <c r="B25" s="56">
        <v>4720</v>
      </c>
      <c r="C25" s="55">
        <v>118819.2</v>
      </c>
      <c r="D25" s="55">
        <v>104459.80396</v>
      </c>
      <c r="E25" s="55">
        <f t="shared" si="1"/>
        <v>25173.5593220339</v>
      </c>
      <c r="F25" s="55">
        <f t="shared" si="0"/>
        <v>22131.314398305087</v>
      </c>
      <c r="H25" s="29"/>
      <c r="I25" s="30"/>
      <c r="J25" s="30"/>
      <c r="K25" s="29"/>
      <c r="M25" s="29"/>
      <c r="N25" s="29"/>
    </row>
    <row r="26" spans="1:14" s="28" customFormat="1" ht="18.75" customHeight="1" x14ac:dyDescent="0.35">
      <c r="A26" s="15" t="s">
        <v>14</v>
      </c>
      <c r="B26" s="56">
        <v>3023</v>
      </c>
      <c r="C26" s="55">
        <v>81329.45</v>
      </c>
      <c r="D26" s="55">
        <v>75547.841950000002</v>
      </c>
      <c r="E26" s="55">
        <f t="shared" si="1"/>
        <v>26903.556070129009</v>
      </c>
      <c r="F26" s="55">
        <f t="shared" si="0"/>
        <v>24991.016192523981</v>
      </c>
      <c r="H26" s="29"/>
      <c r="I26" s="30"/>
      <c r="J26" s="30"/>
      <c r="K26" s="29"/>
      <c r="M26" s="29"/>
      <c r="N26" s="29"/>
    </row>
    <row r="27" spans="1:14" s="28" customFormat="1" ht="18.75" customHeight="1" x14ac:dyDescent="0.35">
      <c r="A27" s="15" t="s">
        <v>15</v>
      </c>
      <c r="B27" s="56">
        <v>6236</v>
      </c>
      <c r="C27" s="55">
        <v>164262.065</v>
      </c>
      <c r="D27" s="55">
        <v>147957.70460999999</v>
      </c>
      <c r="E27" s="55">
        <f t="shared" si="1"/>
        <v>26340.934092366901</v>
      </c>
      <c r="F27" s="55">
        <f t="shared" si="0"/>
        <v>23726.379828415647</v>
      </c>
      <c r="H27" s="29"/>
      <c r="I27" s="30"/>
      <c r="J27" s="30"/>
      <c r="K27" s="29"/>
      <c r="M27" s="29"/>
      <c r="N27" s="29"/>
    </row>
    <row r="28" spans="1:14" s="28" customFormat="1" ht="18.75" customHeight="1" x14ac:dyDescent="0.35">
      <c r="A28" s="15" t="s">
        <v>16</v>
      </c>
      <c r="B28" s="56">
        <v>2380</v>
      </c>
      <c r="C28" s="55">
        <v>63949.3</v>
      </c>
      <c r="D28" s="55">
        <v>54473.342109999998</v>
      </c>
      <c r="E28" s="55">
        <f t="shared" si="1"/>
        <v>26869.453781512606</v>
      </c>
      <c r="F28" s="55">
        <f t="shared" si="0"/>
        <v>22887.958869747898</v>
      </c>
      <c r="H28" s="29"/>
      <c r="I28" s="30"/>
      <c r="J28" s="30"/>
      <c r="K28" s="29"/>
      <c r="M28" s="29"/>
      <c r="N28" s="29"/>
    </row>
    <row r="29" spans="1:14" s="28" customFormat="1" ht="18.75" customHeight="1" x14ac:dyDescent="0.35">
      <c r="A29" s="15" t="s">
        <v>17</v>
      </c>
      <c r="B29" s="56">
        <v>6178</v>
      </c>
      <c r="C29" s="55">
        <v>170642.35</v>
      </c>
      <c r="D29" s="55">
        <v>160327.10944999999</v>
      </c>
      <c r="E29" s="55">
        <f t="shared" si="1"/>
        <v>27620.969569439949</v>
      </c>
      <c r="F29" s="55">
        <f t="shared" si="0"/>
        <v>25951.29644707025</v>
      </c>
      <c r="H29" s="29"/>
      <c r="I29" s="30"/>
      <c r="J29" s="30"/>
      <c r="K29" s="29"/>
      <c r="M29" s="29"/>
      <c r="N29" s="29"/>
    </row>
    <row r="30" spans="1:14" s="28" customFormat="1" ht="18.75" customHeight="1" x14ac:dyDescent="0.35">
      <c r="A30" s="15" t="s">
        <v>18</v>
      </c>
      <c r="B30" s="56">
        <v>6961</v>
      </c>
      <c r="C30" s="55">
        <v>182368.25</v>
      </c>
      <c r="D30" s="55">
        <v>167105.97980999999</v>
      </c>
      <c r="E30" s="55">
        <f t="shared" si="1"/>
        <v>26198.57060767131</v>
      </c>
      <c r="F30" s="55">
        <f t="shared" si="0"/>
        <v>24006.03071541445</v>
      </c>
      <c r="H30" s="29"/>
      <c r="I30" s="30"/>
      <c r="J30" s="30"/>
      <c r="K30" s="29"/>
      <c r="M30" s="29"/>
      <c r="N30" s="29"/>
    </row>
    <row r="31" spans="1:14" s="28" customFormat="1" ht="18.75" customHeight="1" x14ac:dyDescent="0.35">
      <c r="A31" s="15" t="s">
        <v>19</v>
      </c>
      <c r="B31" s="56">
        <v>6562</v>
      </c>
      <c r="C31" s="55">
        <v>173379.35</v>
      </c>
      <c r="D31" s="55">
        <v>155410.33108999999</v>
      </c>
      <c r="E31" s="55">
        <f t="shared" si="1"/>
        <v>26421.723559890277</v>
      </c>
      <c r="F31" s="55">
        <f t="shared" si="0"/>
        <v>23683.378709234985</v>
      </c>
      <c r="H31" s="29"/>
      <c r="I31" s="30"/>
      <c r="J31" s="30"/>
      <c r="K31" s="29"/>
      <c r="M31" s="29"/>
      <c r="N31" s="29"/>
    </row>
    <row r="32" spans="1:14" s="28" customFormat="1" ht="18.75" customHeight="1" x14ac:dyDescent="0.35">
      <c r="A32" s="15" t="s">
        <v>20</v>
      </c>
      <c r="B32" s="56">
        <v>7737</v>
      </c>
      <c r="C32" s="55">
        <v>204477.1</v>
      </c>
      <c r="D32" s="55">
        <v>192024.28156</v>
      </c>
      <c r="E32" s="55">
        <f t="shared" si="1"/>
        <v>26428.473568566627</v>
      </c>
      <c r="F32" s="55">
        <f t="shared" si="0"/>
        <v>24818.958454181207</v>
      </c>
      <c r="H32" s="29"/>
      <c r="I32" s="30"/>
      <c r="J32" s="30"/>
      <c r="K32" s="29"/>
      <c r="M32" s="29"/>
      <c r="N32" s="29"/>
    </row>
    <row r="33" spans="1:14" s="28" customFormat="1" ht="18.75" customHeight="1" x14ac:dyDescent="0.35">
      <c r="A33" s="15" t="s">
        <v>21</v>
      </c>
      <c r="B33" s="56">
        <v>11130</v>
      </c>
      <c r="C33" s="55">
        <v>301560</v>
      </c>
      <c r="D33" s="55">
        <v>285906.67129000003</v>
      </c>
      <c r="E33" s="55">
        <f t="shared" si="1"/>
        <v>27094.33962264151</v>
      </c>
      <c r="F33" s="55">
        <f t="shared" si="0"/>
        <v>25687.930933513031</v>
      </c>
      <c r="H33" s="29"/>
      <c r="I33" s="30"/>
      <c r="J33" s="30"/>
      <c r="K33" s="29"/>
      <c r="M33" s="29"/>
      <c r="N33" s="29"/>
    </row>
    <row r="34" spans="1:14" s="28" customFormat="1" ht="18.75" customHeight="1" x14ac:dyDescent="0.35">
      <c r="A34" s="15" t="s">
        <v>22</v>
      </c>
      <c r="B34" s="56">
        <v>6836</v>
      </c>
      <c r="C34" s="55">
        <v>178250.5</v>
      </c>
      <c r="D34" s="55">
        <v>167889.95355999999</v>
      </c>
      <c r="E34" s="55">
        <f t="shared" si="1"/>
        <v>26075.263311878291</v>
      </c>
      <c r="F34" s="55">
        <f t="shared" si="0"/>
        <v>24559.677232299589</v>
      </c>
      <c r="H34" s="29"/>
      <c r="I34" s="30"/>
      <c r="J34" s="30"/>
      <c r="K34" s="29"/>
      <c r="M34" s="29"/>
      <c r="N34" s="29"/>
    </row>
    <row r="35" spans="1:14" s="28" customFormat="1" ht="18.75" customHeight="1" x14ac:dyDescent="0.35">
      <c r="A35" s="15" t="s">
        <v>23</v>
      </c>
      <c r="B35" s="56">
        <v>8754</v>
      </c>
      <c r="C35" s="55">
        <v>234576.6</v>
      </c>
      <c r="D35" s="55">
        <v>214531.31103000001</v>
      </c>
      <c r="E35" s="55">
        <f t="shared" si="1"/>
        <v>26796.504455106238</v>
      </c>
      <c r="F35" s="55">
        <f t="shared" si="0"/>
        <v>24506.661072652503</v>
      </c>
      <c r="H35" s="29"/>
      <c r="I35" s="30"/>
      <c r="J35" s="30"/>
      <c r="K35" s="29"/>
      <c r="M35" s="29"/>
      <c r="N35" s="29"/>
    </row>
    <row r="36" spans="1:14" s="28" customFormat="1" ht="18.75" customHeight="1" x14ac:dyDescent="0.35">
      <c r="A36" s="15" t="s">
        <v>24</v>
      </c>
      <c r="B36" s="56">
        <v>13918</v>
      </c>
      <c r="C36" s="55">
        <v>371199.65</v>
      </c>
      <c r="D36" s="55">
        <v>345417.4472</v>
      </c>
      <c r="E36" s="55">
        <f t="shared" si="1"/>
        <v>26670.473487570052</v>
      </c>
      <c r="F36" s="55">
        <f t="shared" si="0"/>
        <v>24818.03759160799</v>
      </c>
      <c r="H36" s="29"/>
      <c r="I36" s="30"/>
      <c r="J36" s="30"/>
      <c r="K36" s="29"/>
      <c r="M36" s="29"/>
      <c r="N36" s="29"/>
    </row>
    <row r="37" spans="1:14" s="28" customFormat="1" ht="18.75" customHeight="1" x14ac:dyDescent="0.35">
      <c r="A37" s="15" t="s">
        <v>25</v>
      </c>
      <c r="B37" s="56">
        <v>9787</v>
      </c>
      <c r="C37" s="55">
        <v>263541.90210000001</v>
      </c>
      <c r="D37" s="55">
        <v>237324.20683000001</v>
      </c>
      <c r="E37" s="55">
        <f t="shared" si="1"/>
        <v>26927.751312966178</v>
      </c>
      <c r="F37" s="55">
        <f t="shared" si="0"/>
        <v>24248.922737304591</v>
      </c>
      <c r="H37" s="29"/>
      <c r="I37" s="30"/>
      <c r="J37" s="30"/>
      <c r="K37" s="29"/>
      <c r="M37" s="29"/>
      <c r="N37" s="29"/>
    </row>
    <row r="38" spans="1:14" s="28" customFormat="1" ht="18.75" customHeight="1" x14ac:dyDescent="0.35">
      <c r="A38" s="15" t="s">
        <v>26</v>
      </c>
      <c r="B38" s="56">
        <v>5304</v>
      </c>
      <c r="C38" s="55">
        <v>139677.29999999999</v>
      </c>
      <c r="D38" s="55">
        <v>128902.23357000001</v>
      </c>
      <c r="E38" s="55">
        <f t="shared" si="1"/>
        <v>26334.332579185517</v>
      </c>
      <c r="F38" s="55">
        <f t="shared" si="0"/>
        <v>24302.834383484165</v>
      </c>
      <c r="H38" s="29"/>
      <c r="I38" s="30"/>
      <c r="J38" s="30"/>
      <c r="K38" s="29"/>
      <c r="M38" s="29"/>
      <c r="N38" s="29"/>
    </row>
    <row r="39" spans="1:14" s="28" customFormat="1" ht="18.75" customHeight="1" x14ac:dyDescent="0.35">
      <c r="A39" s="15" t="s">
        <v>27</v>
      </c>
      <c r="B39" s="56">
        <v>4362</v>
      </c>
      <c r="C39" s="55">
        <v>114088.15</v>
      </c>
      <c r="D39" s="55">
        <v>103054.04028000002</v>
      </c>
      <c r="E39" s="55">
        <f t="shared" si="1"/>
        <v>26155.009170105455</v>
      </c>
      <c r="F39" s="55">
        <f t="shared" si="0"/>
        <v>23625.410426409908</v>
      </c>
      <c r="H39" s="29"/>
      <c r="I39" s="30"/>
      <c r="J39" s="30"/>
      <c r="K39" s="29"/>
      <c r="M39" s="29"/>
      <c r="N39" s="29"/>
    </row>
    <row r="40" spans="1:14" s="28" customFormat="1" ht="18.75" customHeight="1" x14ac:dyDescent="0.35">
      <c r="A40" s="15" t="s">
        <v>28</v>
      </c>
      <c r="B40" s="56">
        <v>5158</v>
      </c>
      <c r="C40" s="55">
        <v>137332.4</v>
      </c>
      <c r="D40" s="55">
        <v>127191.93810000003</v>
      </c>
      <c r="E40" s="55">
        <f t="shared" si="1"/>
        <v>26625.12601783637</v>
      </c>
      <c r="F40" s="55">
        <f t="shared" si="0"/>
        <v>24659.15822024041</v>
      </c>
      <c r="H40" s="29"/>
      <c r="I40" s="30"/>
      <c r="J40" s="30"/>
      <c r="K40" s="29"/>
      <c r="M40" s="29"/>
      <c r="N40" s="29"/>
    </row>
    <row r="41" spans="1:14" s="28" customFormat="1" ht="18.75" customHeight="1" x14ac:dyDescent="0.35">
      <c r="A41" s="15" t="s">
        <v>29</v>
      </c>
      <c r="B41" s="56">
        <v>10457</v>
      </c>
      <c r="C41" s="55">
        <v>281816.15000000002</v>
      </c>
      <c r="D41" s="55">
        <v>272338.58594000008</v>
      </c>
      <c r="E41" s="55">
        <f t="shared" si="1"/>
        <v>26950.000000000004</v>
      </c>
      <c r="F41" s="55">
        <f t="shared" si="0"/>
        <v>26043.663186382335</v>
      </c>
      <c r="H41" s="29"/>
      <c r="I41" s="30"/>
      <c r="J41" s="30"/>
      <c r="K41" s="29"/>
      <c r="M41" s="29"/>
      <c r="N41" s="29"/>
    </row>
    <row r="42" spans="1:14" s="28" customFormat="1" ht="18.75" customHeight="1" x14ac:dyDescent="0.35">
      <c r="A42" s="15" t="s">
        <v>30</v>
      </c>
      <c r="B42" s="56">
        <v>7175</v>
      </c>
      <c r="C42" s="55">
        <v>191777.1</v>
      </c>
      <c r="D42" s="55">
        <v>184120.35407999999</v>
      </c>
      <c r="E42" s="55">
        <f t="shared" si="1"/>
        <v>26728.515679442509</v>
      </c>
      <c r="F42" s="55">
        <f t="shared" si="0"/>
        <v>25661.373390940764</v>
      </c>
      <c r="H42" s="29"/>
      <c r="I42" s="30"/>
      <c r="J42" s="30"/>
      <c r="K42" s="29"/>
      <c r="M42" s="29"/>
      <c r="N42" s="29"/>
    </row>
    <row r="43" spans="1:14" s="28" customFormat="1" ht="18.75" customHeight="1" x14ac:dyDescent="0.35">
      <c r="A43" s="15" t="s">
        <v>31</v>
      </c>
      <c r="B43" s="56">
        <v>2955</v>
      </c>
      <c r="C43" s="55">
        <v>80093.149999999994</v>
      </c>
      <c r="D43" s="55">
        <v>74871.901079999996</v>
      </c>
      <c r="E43" s="55">
        <f t="shared" si="1"/>
        <v>27104.280879864637</v>
      </c>
      <c r="F43" s="55">
        <f t="shared" si="0"/>
        <v>25337.360771573603</v>
      </c>
      <c r="H43" s="29"/>
      <c r="I43" s="30"/>
      <c r="J43" s="30"/>
      <c r="K43" s="29"/>
      <c r="M43" s="29"/>
      <c r="N43" s="29"/>
    </row>
    <row r="44" spans="1:14" s="28" customFormat="1" ht="18.75" customHeight="1" x14ac:dyDescent="0.35">
      <c r="A44" s="15" t="s">
        <v>32</v>
      </c>
      <c r="B44" s="56">
        <v>5132</v>
      </c>
      <c r="C44" s="55">
        <v>129291.6</v>
      </c>
      <c r="D44" s="55">
        <v>119795.19202</v>
      </c>
      <c r="E44" s="55">
        <f t="shared" si="1"/>
        <v>25193.219017926738</v>
      </c>
      <c r="F44" s="55">
        <f t="shared" si="0"/>
        <v>23342.788780202649</v>
      </c>
      <c r="H44" s="29"/>
      <c r="I44" s="30"/>
      <c r="J44" s="30"/>
      <c r="K44" s="29"/>
      <c r="M44" s="29"/>
      <c r="N44" s="29"/>
    </row>
    <row r="45" spans="1:14" s="28" customFormat="1" ht="18.75" customHeight="1" x14ac:dyDescent="0.35">
      <c r="A45" s="15" t="s">
        <v>33</v>
      </c>
      <c r="B45" s="56">
        <v>6638</v>
      </c>
      <c r="C45" s="55">
        <v>175319.3</v>
      </c>
      <c r="D45" s="55">
        <v>162266.28767999998</v>
      </c>
      <c r="E45" s="55">
        <f t="shared" si="1"/>
        <v>26411.464296474838</v>
      </c>
      <c r="F45" s="55">
        <f t="shared" si="0"/>
        <v>24445.056896655617</v>
      </c>
      <c r="H45" s="29"/>
      <c r="I45" s="30"/>
      <c r="J45" s="30"/>
      <c r="K45" s="29"/>
      <c r="M45" s="29"/>
      <c r="N45" s="29"/>
    </row>
    <row r="46" spans="1:14" s="28" customFormat="1" ht="18.75" customHeight="1" x14ac:dyDescent="0.35">
      <c r="A46" s="15" t="s">
        <v>34</v>
      </c>
      <c r="B46" s="56">
        <v>6840</v>
      </c>
      <c r="C46" s="55">
        <v>177765.02</v>
      </c>
      <c r="D46" s="55">
        <v>162280.89949000001</v>
      </c>
      <c r="E46" s="55">
        <f t="shared" si="1"/>
        <v>25989.038011695902</v>
      </c>
      <c r="F46" s="55">
        <f t="shared" si="0"/>
        <v>23725.277703216376</v>
      </c>
      <c r="H46" s="29"/>
      <c r="I46" s="30"/>
      <c r="J46" s="30"/>
      <c r="K46" s="29"/>
      <c r="M46" s="29"/>
      <c r="N46" s="29"/>
    </row>
    <row r="47" spans="1:14" s="28" customFormat="1" ht="18.75" customHeight="1" x14ac:dyDescent="0.35">
      <c r="A47" s="15" t="s">
        <v>35</v>
      </c>
      <c r="B47" s="56">
        <v>5087</v>
      </c>
      <c r="C47" s="55">
        <v>133161.04999999999</v>
      </c>
      <c r="D47" s="55">
        <v>120578.57669</v>
      </c>
      <c r="E47" s="55">
        <f t="shared" si="1"/>
        <v>26176.734814232354</v>
      </c>
      <c r="F47" s="55">
        <f t="shared" si="0"/>
        <v>23703.278295655593</v>
      </c>
      <c r="H47" s="29"/>
      <c r="I47" s="30"/>
      <c r="J47" s="30"/>
      <c r="K47" s="29"/>
      <c r="M47" s="29"/>
    </row>
    <row r="48" spans="1:14" s="28" customFormat="1" ht="18.75" customHeight="1" x14ac:dyDescent="0.35">
      <c r="A48" s="15" t="s">
        <v>36</v>
      </c>
      <c r="B48" s="56">
        <v>4433</v>
      </c>
      <c r="C48" s="55">
        <v>115765.4</v>
      </c>
      <c r="D48" s="55">
        <v>107818.08514000001</v>
      </c>
      <c r="E48" s="55">
        <f t="shared" si="1"/>
        <v>26114.459733814569</v>
      </c>
      <c r="F48" s="55">
        <f t="shared" si="0"/>
        <v>24321.69752763366</v>
      </c>
      <c r="H48" s="29"/>
      <c r="I48" s="30"/>
      <c r="J48" s="30"/>
      <c r="K48" s="29"/>
      <c r="M48" s="29"/>
      <c r="N48" s="29"/>
    </row>
    <row r="49" spans="1:14" s="28" customFormat="1" ht="18.75" customHeight="1" x14ac:dyDescent="0.35">
      <c r="A49" s="15" t="s">
        <v>37</v>
      </c>
      <c r="B49" s="56">
        <v>6318</v>
      </c>
      <c r="C49" s="55">
        <v>174537.5</v>
      </c>
      <c r="D49" s="55">
        <v>155364.95618999997</v>
      </c>
      <c r="E49" s="55">
        <f t="shared" si="1"/>
        <v>27625.435264324155</v>
      </c>
      <c r="F49" s="55">
        <f t="shared" si="0"/>
        <v>24590.844601139597</v>
      </c>
      <c r="H49" s="29"/>
      <c r="I49" s="30"/>
      <c r="J49" s="30"/>
      <c r="K49" s="29"/>
      <c r="M49" s="29"/>
      <c r="N49" s="29"/>
    </row>
    <row r="50" spans="1:14" s="28" customFormat="1" ht="18.75" customHeight="1" x14ac:dyDescent="0.35">
      <c r="A50" s="15" t="s">
        <v>38</v>
      </c>
      <c r="B50" s="56">
        <v>3826</v>
      </c>
      <c r="C50" s="55">
        <v>101548.85</v>
      </c>
      <c r="D50" s="55">
        <v>94021.807360000006</v>
      </c>
      <c r="E50" s="55">
        <f t="shared" si="1"/>
        <v>26541.779926816522</v>
      </c>
      <c r="F50" s="55">
        <f t="shared" si="0"/>
        <v>24574.439979090435</v>
      </c>
      <c r="H50" s="29"/>
      <c r="I50" s="30"/>
      <c r="J50" s="30"/>
      <c r="K50" s="29"/>
      <c r="M50" s="29"/>
      <c r="N50" s="29"/>
    </row>
    <row r="51" spans="1:14" s="28" customFormat="1" ht="18.75" customHeight="1" x14ac:dyDescent="0.35">
      <c r="A51" s="15" t="s">
        <v>39</v>
      </c>
      <c r="B51" s="56">
        <v>14832</v>
      </c>
      <c r="C51" s="55">
        <v>390315.35</v>
      </c>
      <c r="D51" s="55">
        <v>366347.67097000004</v>
      </c>
      <c r="E51" s="55">
        <f t="shared" si="1"/>
        <v>26315.759843581443</v>
      </c>
      <c r="F51" s="55">
        <f t="shared" si="0"/>
        <v>24699.816003910466</v>
      </c>
      <c r="H51" s="29"/>
      <c r="I51" s="30"/>
      <c r="J51" s="30"/>
      <c r="K51" s="29"/>
      <c r="M51" s="29"/>
      <c r="N51" s="29"/>
    </row>
    <row r="52" spans="1:14" s="28" customFormat="1" ht="18.75" customHeight="1" x14ac:dyDescent="0.35">
      <c r="A52" s="15" t="s">
        <v>40</v>
      </c>
      <c r="B52" s="56">
        <v>5172</v>
      </c>
      <c r="C52" s="55">
        <v>134346.94</v>
      </c>
      <c r="D52" s="55">
        <v>125141.24302999998</v>
      </c>
      <c r="E52" s="55">
        <f t="shared" si="1"/>
        <v>25975.819798917248</v>
      </c>
      <c r="F52" s="55">
        <f t="shared" si="0"/>
        <v>24195.90932521268</v>
      </c>
      <c r="H52" s="31"/>
      <c r="I52" s="32"/>
      <c r="J52" s="32"/>
      <c r="K52" s="31"/>
      <c r="L52" s="33"/>
      <c r="M52" s="31"/>
      <c r="N52" s="31"/>
    </row>
    <row r="53" spans="1:14" s="28" customFormat="1" ht="18.75" customHeight="1" x14ac:dyDescent="0.35">
      <c r="A53" s="15" t="s">
        <v>41</v>
      </c>
      <c r="B53" s="56">
        <v>4504</v>
      </c>
      <c r="C53" s="55">
        <v>120710.9</v>
      </c>
      <c r="D53" s="55">
        <v>110527.72657</v>
      </c>
      <c r="E53" s="55">
        <f t="shared" si="1"/>
        <v>26800.821492007104</v>
      </c>
      <c r="F53" s="55">
        <f t="shared" si="0"/>
        <v>24539.903767761989</v>
      </c>
    </row>
    <row r="54" spans="1:14" s="28" customFormat="1" ht="18.75" customHeight="1" x14ac:dyDescent="0.35">
      <c r="A54" s="16"/>
      <c r="B54" s="17"/>
      <c r="C54" s="18"/>
      <c r="D54" s="18"/>
      <c r="E54" s="18"/>
      <c r="F54" s="18"/>
    </row>
    <row r="55" spans="1:14" s="28" customFormat="1" ht="18.75" customHeight="1" x14ac:dyDescent="0.35">
      <c r="A55" s="34"/>
      <c r="B55" s="35"/>
      <c r="C55" s="36"/>
      <c r="D55" s="36"/>
      <c r="E55" s="37"/>
      <c r="F55" s="37"/>
    </row>
    <row r="56" spans="1:14" s="28" customFormat="1" ht="18.75" customHeight="1" x14ac:dyDescent="0.35">
      <c r="A56" s="34"/>
      <c r="B56" s="35"/>
      <c r="C56" s="36"/>
      <c r="D56" s="36"/>
      <c r="E56" s="37"/>
      <c r="F56" s="37"/>
    </row>
    <row r="57" spans="1:14" s="28" customFormat="1" ht="18.75" customHeight="1" x14ac:dyDescent="0.35">
      <c r="A57" s="34"/>
      <c r="B57" s="35"/>
      <c r="C57" s="36"/>
      <c r="D57" s="36"/>
      <c r="E57" s="37"/>
      <c r="F57" s="37"/>
    </row>
    <row r="58" spans="1:14" x14ac:dyDescent="0.3">
      <c r="E58" s="22"/>
      <c r="F58" s="22"/>
    </row>
    <row r="59" spans="1:14" x14ac:dyDescent="0.3">
      <c r="E59" s="22"/>
      <c r="F59" s="22"/>
    </row>
    <row r="60" spans="1:14" x14ac:dyDescent="0.3">
      <c r="E60" s="22"/>
      <c r="F60" s="22"/>
    </row>
    <row r="61" spans="1:14" x14ac:dyDescent="0.3">
      <c r="E61" s="22"/>
      <c r="F61" s="22"/>
    </row>
    <row r="62" spans="1:14" x14ac:dyDescent="0.3">
      <c r="E62" s="22"/>
      <c r="F62" s="22"/>
    </row>
    <row r="63" spans="1:14" x14ac:dyDescent="0.3">
      <c r="E63" s="22"/>
      <c r="F63" s="22"/>
    </row>
    <row r="64" spans="1:14" x14ac:dyDescent="0.3">
      <c r="E64" s="22"/>
      <c r="F64" s="22"/>
    </row>
    <row r="65" spans="5:6" x14ac:dyDescent="0.3">
      <c r="E65" s="22"/>
      <c r="F65" s="22"/>
    </row>
    <row r="66" spans="5:6" x14ac:dyDescent="0.3">
      <c r="E66" s="22"/>
      <c r="F66" s="22"/>
    </row>
    <row r="67" spans="5:6" x14ac:dyDescent="0.3">
      <c r="E67" s="22"/>
      <c r="F67" s="22"/>
    </row>
    <row r="68" spans="5:6" x14ac:dyDescent="0.3">
      <c r="E68" s="22"/>
      <c r="F68" s="22"/>
    </row>
    <row r="69" spans="5:6" x14ac:dyDescent="0.3">
      <c r="E69" s="22"/>
      <c r="F69" s="22"/>
    </row>
    <row r="70" spans="5:6" x14ac:dyDescent="0.3">
      <c r="E70" s="22"/>
      <c r="F70" s="22"/>
    </row>
    <row r="71" spans="5:6" x14ac:dyDescent="0.3">
      <c r="E71" s="22"/>
      <c r="F71" s="22"/>
    </row>
    <row r="72" spans="5:6" x14ac:dyDescent="0.3">
      <c r="E72" s="22"/>
      <c r="F72" s="22"/>
    </row>
    <row r="73" spans="5:6" x14ac:dyDescent="0.3">
      <c r="E73" s="22"/>
      <c r="F73" s="22"/>
    </row>
    <row r="74" spans="5:6" x14ac:dyDescent="0.3">
      <c r="E74" s="22"/>
      <c r="F74" s="22"/>
    </row>
  </sheetData>
  <mergeCells count="9">
    <mergeCell ref="A10:A11"/>
    <mergeCell ref="C10:C11"/>
    <mergeCell ref="D10:D11"/>
    <mergeCell ref="B10:B11"/>
    <mergeCell ref="A1:F1"/>
    <mergeCell ref="E9:F9"/>
    <mergeCell ref="A8:F8"/>
    <mergeCell ref="E10:F10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4.2_2019</vt:lpstr>
      <vt:lpstr>A_IMPRESIÓN_IM</vt:lpstr>
      <vt:lpstr>'4.2_2019'!Área_de_impresión</vt:lpstr>
      <vt:lpstr>'4.2_2019'!Imprimir_área_IM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2015-03-10T21:12:45Z</cp:lastPrinted>
  <dcterms:created xsi:type="dcterms:W3CDTF">2004-01-22T15:00:06Z</dcterms:created>
  <dcterms:modified xsi:type="dcterms:W3CDTF">2020-03-25T22:38:31Z</dcterms:modified>
</cp:coreProperties>
</file>